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6159268ec4aa8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11270e6c22024769"/>
    <ns0:sheet name="Observations" sheetId="2" ns1:id="Rd09ccd8748554770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"/>
    <x:numFmt numFmtId="201" formatCode="0.000000"/>
    <x:numFmt numFmtId="202" formatCode="0.000"/>
    <x:numFmt numFmtId="203" formatCode="0.0%"/>
  </x:numFmts>
  <x:fonts count="7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sz val="11"/>
      <x:color rgb="FF14532D"/>
      <x:name val="Carlito"/>
    </x:font>
    <x:font>
      <x:b/>
      <x:sz val="10"/>
      <x:color rgb="FF334155"/>
      <x:name val="Carlito"/>
    </x:font>
    <x:font>
      <x:sz val="11"/>
      <x:color rgb="FF0F172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ECFDF3"/>
      </x:patternFill>
    </x:fill>
    <x:fill>
      <x:patternFill patternType="solid">
        <x:fgColor rgb="FFE8EEF5"/>
      </x:patternFill>
    </x:fill>
    <x:fill>
      <x:patternFill patternType="solid">
        <x:fgColor rgb="FFEAF4FF"/>
      </x:patternFill>
    </x:fill>
  </x:fills>
  <x:borders count="20">
    <x:border/>
    <x:border/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top style="thin">
        <x:color rgb="FF86C9A3"/>
      </x:top>
      <x:bottom style="thin">
        <x:color rgb="FF86C9A3"/>
      </x:bottom>
    </x:border>
    <x:border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left style="thin">
        <x:color rgb="FF86C9A3"/>
      </x:left>
      <x:right style="thin">
        <x:color rgb="FF86C9A3"/>
      </x:right>
      <x:top style="thin">
        <x:color rgb="FF86C9A3"/>
      </x:top>
      <x:bottom style="thin">
        <x:color rgb="FF86C9A3"/>
      </x:bottom>
    </x:border>
    <x:border>
      <x:top style="thin">
        <x:color rgb="FF86C9A3"/>
      </x:top>
      <x:bottom style="thin">
        <x:color rgb="FF86C9A3"/>
      </x:bottom>
    </x:border>
    <x:border>
      <x:top style="thin">
        <x:color rgb="FF86C9A3"/>
      </x:top>
      <x:bottom style="thin">
        <x:color rgb="FF86C9A3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bottom style="thin">
        <x:color rgb="FFE2E8F0"/>
      </x:bottom>
    </x:border>
    <x:border>
      <x:bottom style="thin">
        <x:color rgb="FFE2E8F0"/>
      </x:bottom>
    </x:border>
  </x:borders>
  <x:cellStyleXfs count="1">
    <x:xf numFmtId="0" fontId="0" fillId="0" borderId="0"/>
  </x:cellStyleXfs>
  <x:cellXfs count="11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6" xfId="0" applyNumberFormat="1" applyFont="1" applyFill="1" applyBorder="1"/>
    <x:xf numFmtId="0" fontId="5" fillId="5" borderId="6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7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8" xfId="0" applyNumberFormat="1" applyFont="1" applyFill="1" applyBorder="1"/>
    <x:xf numFmtId="0" fontId="6" fillId="6" borderId="8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9" xfId="0" applyNumberFormat="1" applyFont="1" applyFill="1" applyBorder="1"/>
    <x:xf numFmtId="0" fontId="6" fillId="6" borderId="9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vertical="center" wrapText="1"/>
    </x:xf>
    <x:xf numFmtId="0" fontId="4" fillId="4" borderId="10" xfId="0" applyNumberFormat="1" applyFont="1" applyFill="1" applyBorder="1"/>
    <x:xf numFmtId="0" fontId="4" fillId="4" borderId="10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vertical="center" wrapText="1"/>
    </x:xf>
    <x:xf numFmtId="0" fontId="4" fillId="4" borderId="11" xfId="0" applyNumberFormat="1" applyFont="1" applyFill="1" applyBorder="1"/>
    <x:xf numFmtId="0" fontId="4" fillId="4" borderId="11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vertical="center" wrapText="1"/>
    </x:xf>
    <x:xf numFmtId="200" fontId="4" fillId="4" borderId="10" xfId="0" applyNumberFormat="1" applyFont="1" applyFill="1" applyBorder="1"/>
    <x:xf numFmtId="200" fontId="4" fillId="4" borderId="10" xfId="0" applyNumberFormat="1" applyFont="1" applyFill="1" applyBorder="1" applyAlignment="1">
      <x:alignment wrapText="1"/>
    </x:xf>
    <x:xf numFmtId="200" fontId="4" fillId="4" borderId="10" xfId="0" applyNumberFormat="1" applyFont="1" applyFill="1" applyBorder="1" applyAlignment="1">
      <x:alignment vertical="center" wrapText="1"/>
    </x:xf>
    <x:xf numFmtId="200" fontId="4" fillId="4" borderId="11" xfId="0" applyNumberFormat="1" applyFont="1" applyFill="1" applyBorder="1"/>
    <x:xf numFmtId="200" fontId="4" fillId="4" borderId="11" xfId="0" applyNumberFormat="1" applyFont="1" applyFill="1" applyBorder="1" applyAlignment="1">
      <x:alignment wrapText="1"/>
    </x:xf>
    <x:xf numFmtId="200" fontId="4" fillId="4" borderId="11" xfId="0" applyNumberFormat="1" applyFont="1" applyFill="1" applyBorder="1" applyAlignment="1">
      <x:alignment vertical="center" wrapText="1"/>
    </x:xf>
    <x:xf numFmtId="201" fontId="4" fillId="4" borderId="10" xfId="0" applyNumberFormat="1" applyFont="1" applyFill="1" applyBorder="1"/>
    <x:xf numFmtId="201" fontId="4" fillId="4" borderId="10" xfId="0" applyNumberFormat="1" applyFont="1" applyFill="1" applyBorder="1" applyAlignment="1">
      <x:alignment wrapText="1"/>
    </x:xf>
    <x:xf numFmtId="201" fontId="4" fillId="4" borderId="10" xfId="0" applyNumberFormat="1" applyFont="1" applyFill="1" applyBorder="1" applyAlignment="1">
      <x:alignment vertical="center" wrapText="1"/>
    </x:xf>
    <x:xf numFmtId="201" fontId="4" fillId="4" borderId="11" xfId="0" applyNumberFormat="1" applyFont="1" applyFill="1" applyBorder="1"/>
    <x:xf numFmtId="201" fontId="4" fillId="4" borderId="11" xfId="0" applyNumberFormat="1" applyFont="1" applyFill="1" applyBorder="1" applyAlignment="1">
      <x:alignment wrapText="1"/>
    </x:xf>
    <x:xf numFmtId="201" fontId="4" fillId="4" borderId="11" xfId="0" applyNumberFormat="1" applyFont="1" applyFill="1" applyBorder="1" applyAlignment="1">
      <x:alignment vertical="center" wrapText="1"/>
    </x:xf>
    <x:xf numFmtId="202" fontId="4" fillId="4" borderId="10" xfId="0" applyNumberFormat="1" applyFont="1" applyFill="1" applyBorder="1"/>
    <x:xf numFmtId="202" fontId="4" fillId="4" borderId="10" xfId="0" applyNumberFormat="1" applyFont="1" applyFill="1" applyBorder="1" applyAlignment="1">
      <x:alignment wrapText="1"/>
    </x:xf>
    <x:xf numFmtId="202" fontId="4" fillId="4" borderId="10" xfId="0" applyNumberFormat="1" applyFont="1" applyFill="1" applyBorder="1" applyAlignment="1">
      <x:alignment vertical="center" wrapText="1"/>
    </x:xf>
    <x:xf numFmtId="202" fontId="4" fillId="4" borderId="11" xfId="0" applyNumberFormat="1" applyFont="1" applyFill="1" applyBorder="1"/>
    <x:xf numFmtId="202" fontId="4" fillId="4" borderId="11" xfId="0" applyNumberFormat="1" applyFont="1" applyFill="1" applyBorder="1" applyAlignment="1">
      <x:alignment wrapText="1"/>
    </x:xf>
    <x:xf numFmtId="202" fontId="4" fillId="4" borderId="11" xfId="0" applyNumberFormat="1" applyFont="1" applyFill="1" applyBorder="1" applyAlignment="1">
      <x:alignment vertical="center" wrapText="1"/>
    </x:xf>
    <x:xf numFmtId="0" fontId="4" fillId="4" borderId="12" xfId="0" applyNumberFormat="1" applyFont="1" applyFill="1" applyBorder="1"/>
    <x:xf numFmtId="0" fontId="4" fillId="4" borderId="12" xfId="0" applyNumberFormat="1" applyFont="1" applyFill="1" applyBorder="1" applyAlignment="1">
      <x:alignment wrapText="1"/>
    </x:xf>
    <x:xf numFmtId="0" fontId="4" fillId="4" borderId="12" xfId="0" applyNumberFormat="1" applyFont="1" applyFill="1" applyBorder="1" applyAlignment="1">
      <x:alignment vertical="center" wrapText="1"/>
    </x:xf>
    <x:xf numFmtId="0" fontId="4" fillId="4" borderId="13" xfId="0" applyNumberFormat="1" applyFont="1" applyFill="1" applyBorder="1"/>
    <x:xf numFmtId="0" fontId="4" fillId="4" borderId="13" xfId="0" applyNumberFormat="1" applyFont="1" applyFill="1" applyBorder="1" applyAlignment="1">
      <x:alignment wrapText="1"/>
    </x:xf>
    <x:xf numFmtId="0" fontId="4" fillId="4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/>
    <x:xf numFmtId="0" fontId="6" fillId="6" borderId="15" xfId="0" applyNumberFormat="1" applyFont="1" applyFill="1" applyBorder="1"/>
    <x:xf numFmtId="0" fontId="6" fillId="6" borderId="14" xfId="0" applyNumberFormat="1" applyFont="1" applyFill="1" applyBorder="1" applyAlignment="1">
      <x:alignment wrapText="1"/>
    </x:xf>
    <x:xf numFmtId="0" fontId="6" fillId="6" borderId="15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6" fillId="6" borderId="16" xfId="0" applyNumberFormat="1" applyFont="1" applyFill="1" applyBorder="1"/>
    <x:xf numFmtId="0" fontId="6" fillId="6" borderId="17" xfId="0" applyNumberFormat="1" applyFont="1" applyFill="1" applyBorder="1"/>
    <x:xf numFmtId="0" fontId="6" fillId="6" borderId="16" xfId="0" applyNumberFormat="1" applyFont="1" applyFill="1" applyBorder="1" applyAlignment="1">
      <x:alignment wrapText="1"/>
    </x:xf>
    <x:xf numFmtId="0" fontId="6" fillId="6" borderId="17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vertical="center" wrapText="1"/>
    </x:xf>
    <x:xf numFmtId="0" fontId="6" fillId="6" borderId="17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8" xfId="0" applyNumberFormat="1" applyFont="1" applyFill="1" applyBorder="1"/>
    <x:xf numFmtId="0" fontId="6" fillId="0" borderId="18" xfId="0" applyNumberFormat="1" applyFont="1" applyFill="1" applyBorder="1" applyAlignment="1">
      <x:alignment wrapText="1"/>
    </x:xf>
    <x:xf numFmtId="0" fontId="6" fillId="0" borderId="18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9" xfId="0" applyNumberFormat="1" applyFont="1" applyFill="1" applyBorder="1"/>
    <x:xf numFmtId="0" fontId="6" fillId="0" borderId="19" xfId="0" applyNumberFormat="1" applyFont="1" applyFill="1" applyBorder="1" applyAlignment="1">
      <x:alignment wrapText="1"/>
    </x:xf>
    <x:xf numFmtId="0" fontId="6" fillId="0" borderId="19" xfId="0" applyNumberFormat="1" applyFont="1" applyFill="1" applyBorder="1" applyAlignment="1">
      <x:alignment vertical="center" wrapText="1"/>
    </x:xf>
    <x:xf numFmtId="203" fontId="6" fillId="6" borderId="8" xfId="0" applyNumberFormat="1" applyFont="1" applyFill="1" applyBorder="1"/>
    <x:xf numFmtId="203" fontId="6" fillId="6" borderId="8" xfId="0" applyNumberFormat="1" applyFont="1" applyFill="1" applyBorder="1" applyAlignment="1">
      <x:alignment vertical="center"/>
    </x:xf>
    <x:xf numFmtId="203" fontId="6" fillId="6" borderId="9" xfId="0" applyNumberFormat="1" applyFont="1" applyFill="1" applyBorder="1"/>
    <x:xf numFmtId="203" fontId="6" fillId="6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934b74b12f8e4428" /><ns0:Relationship Type="http://schemas.openxmlformats.org/officeDocument/2006/relationships/theme" Target="/xl/theme/theme1.xml" Id="R1331cdb482244776" /><ns0:Relationship Type="http://schemas.openxmlformats.org/officeDocument/2006/relationships/sharedStrings" Target="/xl/sharedStrings.xml" Id="R232e7814dca941b2" /><ns0:Relationship Type="http://schemas.openxmlformats.org/officeDocument/2006/relationships/worksheet" Target="/xl/worksheets/sheet1.xml" Id="R11270e6c22024769" /><ns0:Relationship Type="http://schemas.openxmlformats.org/officeDocument/2006/relationships/worksheet" Target="/xl/worksheets/sheet2.xml" Id="Rd09ccd8748554770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90"/>
  </ns0:sheetViews>
  <ns0:sheetFormatPr defaultRowHeight="18"/>
  <ns0:cols>
    <ns0:col min="1" max="1" width="23.75" hidden="0" customWidth="1"/>
    <ns0:col min="2" max="2" width="18.1299991607666" hidden="0" customWidth="1"/>
    <ns0:col min="3" max="3" width="18.1299991607666" hidden="0" customWidth="1"/>
    <ns0:col min="4" max="4" width="18.1299991607666" hidden="0" customWidth="1"/>
    <ns0:col min="5" max="5" width="21.8799991607666" hidden="0" customWidth="1"/>
    <ns0:col min="6" max="6" width="21.25" hidden="0" customWidth="1"/>
  </ns0:cols>
  <ns0:sheetData>
    <ns0:row r="1" ht="34.5" customHeight="1">
      <ns0:c r="A1" s="4" t="str">
        <ns0:v>Nonlinear Curve Fitting</ns0:v>
      </ns0:c>
      <ns0:c r="B1"/>
      <ns0:c r="C1"/>
      <ns0:c r="D1"/>
      <ns0:c r="E1"/>
      <ns0:c r="F1"/>
    </ns0:row>
    <ns0:row r="2" ht="31.5" customHeight="1">
      <ns0:c r="A2" s="10" t="str">
        <ns0:v>Fit a scientifically meaningful saturation curve with SciPy, inspect uncertainty and residuals, and publish fitted predictions.</ns0:v>
      </ns0:c>
      <ns0:c r="B2"/>
      <ns0:c r="C2"/>
      <ns0:c r="D2"/>
      <ns0:c r="E2"/>
      <ns0:c r="F2"/>
    </ns0:row>
    <ns0:row r="3" ht="10.5" customHeight="1">
      <ns0:c r="A3"/>
      <ns0:c r="B3"/>
      <ns0:c r="C3"/>
      <ns0:c r="D3"/>
      <ns0:c r="E3"/>
      <ns0:c r="F3"/>
    </ns0:row>
    <ns0:row r="4" ht="24" customHeight="1">
      <ns0:c r="A4" s="16" t="str">
        <ns0:v>Live Python KPIs</ns0:v>
      </ns0:c>
      <ns0:c r="B4"/>
      <ns0:c r="C4"/>
      <ns0:c r="D4" s="16" t="str">
        <ns0:v>Live model predictions</ns0:v>
      </ns0:c>
      <ns0:c r="E4"/>
      <ns0:c r="F4"/>
    </ns0:row>
    <ns0:row r="5" ht="24" customHeight="1">
      <ns0:c r="A5" s="26" cm="1">
        <ns0:f t="array" ref="A5:B14">_xldudf_BF_OUTPUT("summary")</ns0:f>
      </ns0:c>
      <ns0:c r="B5" s="27"/>
      <ns0:c r="C5"/>
      <ns0:c r="D5" s="40" t="str">
        <ns0:v>New x</ns0:v>
      </ns0:c>
      <ns0:c r="E5" s="40" t="str">
        <ns0:v>Prediction interval</ns0:v>
      </ns0:c>
      <ns0:c r="F5" s="40" t="str">
        <ns0:v>Predicted y</ns0:v>
      </ns0:c>
    </ns0:row>
    <ns0:row r="6" ht="24" customHeight="1">
      <ns0:c r="A6" s="26"/>
      <ns0:c r="B6" s="27"/>
      <ns0:c r="C6"/>
      <ns0:c r="D6" s="50" t="n">
        <ns0:v>1.5</ns0:v>
      </ns0:c>
      <ns0:c r="E6" s="58">
        <ns0:f>_xldudf_BF_FUNCTION("predict_interval", D6)</ns0:f>
      </ns0:c>
      <ns0:c r="F6" s="64">
        <ns0:f>_xldudf_BF_FUNCTION("predict", D6)</ns0:f>
      </ns0:c>
    </ns0:row>
    <ns0:row r="7" ht="24" customHeight="1">
      <ns0:c r="A7" s="58"/>
      <ns0:c r="B7" s="70"/>
      <ns0:c r="C7"/>
      <ns0:c r="D7" s="50" t="n">
        <ns0:v>4</ns0:v>
      </ns0:c>
      <ns0:c r="E7" s="58">
        <ns0:f>_xldudf_BF_FUNCTION("predict_interval", D7)</ns0:f>
      </ns0:c>
      <ns0:c r="F7" s="64">
        <ns0:f>_xldudf_BF_FUNCTION("predict", D7)</ns0:f>
      </ns0:c>
    </ns0:row>
    <ns0:row r="8" ht="24" customHeight="1">
      <ns0:c r="A8" s="58"/>
      <ns0:c r="B8" s="70"/>
      <ns0:c r="C8"/>
      <ns0:c r="D8" s="50" t="n">
        <ns0:v>8</ns0:v>
      </ns0:c>
      <ns0:c r="E8" s="58">
        <ns0:f>_xldudf_BF_FUNCTION("predict_interval", D8)</ns0:f>
      </ns0:c>
      <ns0:c r="F8" s="64">
        <ns0:f>_xldudf_BF_FUNCTION("predict", D8)</ns0:f>
      </ns0:c>
    </ns0:row>
    <ns0:row r="9" ht="24" customHeight="1">
      <ns0:c r="A9" s="58"/>
      <ns0:c r="B9" s="70"/>
      <ns0:c r="C9"/>
      <ns0:c r="D9" s="50" t="n">
        <ns0:v>25</ns0:v>
      </ns0:c>
      <ns0:c r="E9" s="58">
        <ns0:f>_xldudf_BF_FUNCTION("predict_interval", D9)</ns0:f>
      </ns0:c>
      <ns0:c r="F9" s="64">
        <ns0:f>_xldudf_BF_FUNCTION("predict", D9)</ns0:f>
      </ns0:c>
    </ns0:row>
    <ns0:row r="10" ht="24" customHeight="1">
      <ns0:c r="A10" s="58"/>
      <ns0:c r="B10" s="70"/>
      <ns0:c r="C10"/>
      <ns0:c r="D10"/>
      <ns0:c r="E10"/>
      <ns0:c r="F10"/>
    </ns0:row>
    <ns0:row r="11" ht="24" customHeight="1">
      <ns0:c r="A11" s="58"/>
      <ns0:c r="B11" s="70"/>
      <ns0:c r="C11"/>
      <ns0:c r="D11"/>
      <ns0:c r="E11"/>
      <ns0:c r="F11"/>
    </ns0:row>
    <ns0:row r="12" ht="24" customHeight="1">
      <ns0:c r="A12" s="58"/>
      <ns0:c r="B12" s="70"/>
      <ns0:c r="C12"/>
      <ns0:c r="D12"/>
      <ns0:c r="E12"/>
      <ns0:c r="F12"/>
    </ns0:row>
    <ns0:row r="13" ht="24" customHeight="1">
      <ns0:c r="A13" s="58"/>
      <ns0:c r="B13" s="76"/>
      <ns0:c r="C13"/>
      <ns0:c r="D13"/>
      <ns0:c r="E13"/>
      <ns0:c r="F13"/>
    </ns0:row>
    <ns0:row r="14" ht="24" customHeight="1">
      <ns0:c r="A14" s="58"/>
      <ns0:c r="B14" s="64"/>
      <ns0:c r="C14"/>
      <ns0:c r="D14"/>
      <ns0:c r="E14"/>
      <ns0:c r="F14"/>
    </ns0:row>
    <ns0:row r="15" ht="10.5" customHeight="1">
      <ns0:c r="A15"/>
      <ns0:c r="B15"/>
      <ns0:c r="C15"/>
      <ns0:c r="D15"/>
      <ns0:c r="E15"/>
      <ns0:c r="F15"/>
    </ns0:row>
    <ns0:row r="16" ht="24" customHeight="1">
      <ns0:c r="A16" s="16" t="str">
        <ns0:v>Fit diagnostics and prediction intervals</ns0:v>
      </ns0:c>
      <ns0:c r="B16"/>
      <ns0:c r="C16"/>
      <ns0:c r="D16"/>
      <ns0:c r="E16"/>
      <ns0:c r="F16"/>
    </ns0:row>
    <ns0:row r="17" ht="24" customHeight="1">
      <ns0:c r="A17" s="26" cm="1">
        <ns0:f t="array" ref="A17:F37">_xldudf_BF_OUTPUT("detail")</ns0:f>
      </ns0:c>
      <ns0:c r="B17" s="82"/>
      <ns0:c r="C17" s="82"/>
      <ns0:c r="D17" s="82"/>
      <ns0:c r="E17" s="82"/>
      <ns0:c r="F17" s="27"/>
    </ns0:row>
    <ns0:row r="18" ht="18" customHeight="1">
      <ns0:c r="A18" s="26"/>
      <ns0:c r="B18" s="82"/>
      <ns0:c r="C18" s="82"/>
      <ns0:c r="D18" s="82"/>
      <ns0:c r="E18" s="82"/>
      <ns0:c r="F18" s="27"/>
    </ns0:row>
    <ns0:row r="19" ht="18" customHeight="1">
      <ns0:c r="A19" s="26"/>
      <ns0:c r="B19" s="82"/>
      <ns0:c r="C19" s="82"/>
      <ns0:c r="D19" s="82"/>
      <ns0:c r="E19" s="82"/>
      <ns0:c r="F19" s="27"/>
    </ns0:row>
    <ns0:row r="20" ht="18" customHeight="1">
      <ns0:c r="A20" s="26"/>
      <ns0:c r="B20" s="82"/>
      <ns0:c r="C20" s="82"/>
      <ns0:c r="D20" s="82"/>
      <ns0:c r="E20" s="82"/>
      <ns0:c r="F20" s="27"/>
    </ns0:row>
    <ns0:row r="21" ht="18" customHeight="1">
      <ns0:c r="A21" s="26"/>
      <ns0:c r="B21" s="82"/>
      <ns0:c r="C21" s="82"/>
      <ns0:c r="D21" s="82"/>
      <ns0:c r="E21" s="82"/>
      <ns0:c r="F21" s="27"/>
    </ns0:row>
    <ns0:row r="22" ht="18" customHeight="1">
      <ns0:c r="A22" s="26"/>
      <ns0:c r="B22" s="82"/>
      <ns0:c r="C22" s="82"/>
      <ns0:c r="D22" s="82"/>
      <ns0:c r="E22" s="82"/>
      <ns0:c r="F22" s="27"/>
    </ns0:row>
    <ns0:row r="23" ht="18" customHeight="1">
      <ns0:c r="A23" s="26"/>
      <ns0:c r="B23" s="82"/>
      <ns0:c r="C23" s="82"/>
      <ns0:c r="D23" s="82"/>
      <ns0:c r="E23" s="82"/>
      <ns0:c r="F23" s="27"/>
    </ns0:row>
    <ns0:row r="24" ht="18" customHeight="1">
      <ns0:c r="A24" s="26"/>
      <ns0:c r="B24" s="82"/>
      <ns0:c r="C24" s="82"/>
      <ns0:c r="D24" s="82"/>
      <ns0:c r="E24" s="82"/>
      <ns0:c r="F24" s="27"/>
    </ns0:row>
    <ns0:row r="25" ht="18" customHeight="1">
      <ns0:c r="A25" s="26"/>
      <ns0:c r="B25" s="82"/>
      <ns0:c r="C25" s="82"/>
      <ns0:c r="D25" s="82"/>
      <ns0:c r="E25" s="82"/>
      <ns0:c r="F25" s="27"/>
    </ns0:row>
    <ns0:row r="26" ht="18" customHeight="1">
      <ns0:c r="A26" s="26"/>
      <ns0:c r="B26" s="82"/>
      <ns0:c r="C26" s="82"/>
      <ns0:c r="D26" s="82"/>
      <ns0:c r="E26" s="82"/>
      <ns0:c r="F26" s="27"/>
    </ns0:row>
  </ns0:sheetData>
  <ns0:mergeCells>
    <ns0:mergeCell ref="A1:F1"/>
    <ns0:mergeCell ref="A2:F2"/>
    <ns0:mergeCell ref="A4:B4"/>
    <ns0:mergeCell ref="D4:F4"/>
    <ns0:mergeCell ref="A16:F16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90"/>
  </ns0:sheetViews>
  <ns0:sheetFormatPr defaultRowHeight="15"/>
  <ns0:cols>
    <ns0:col min="1" max="1" width="21.25" hidden="0" customWidth="1"/>
    <ns0:col min="2" max="2" width="22.5" hidden="0" customWidth="1"/>
    <ns0:col min="3" max="3" width="6" hidden="0" customWidth="1"/>
    <ns0:col min="4" max="4" width="18.75" hidden="0" customWidth="1"/>
    <ns0:col min="5" max="5" width="20" hidden="0" customWidth="1"/>
  </ns0:cols>
  <ns0:sheetData>
    <ns0:row r="1" ht="34.5" customHeight="1">
      <ns0:c r="A1" s="4" t="str">
        <ns0:v>Nonlinear Enzyme Kinetics</ns0:v>
      </ns0:c>
      <ns0:c r="B1"/>
      <ns0:c r="C1"/>
      <ns0:c r="D1"/>
      <ns0:c r="E1"/>
    </ns0:row>
    <ns0:row r="2" ht="31.5" customHeight="1">
      <ns0:c r="A2" s="10" t="str">
        <ns0:v>Blue cells are measured concentration/rate pairs and durable fit controls. Python fits and diagnoses the selected nonlinear model.</ns0:v>
      </ns0:c>
      <ns0:c r="B2"/>
      <ns0:c r="C2"/>
      <ns0:c r="D2"/>
      <ns0:c r="E2"/>
    </ns0:row>
    <ns0:row r="3" ht="10.5" customHeight="1">
      <ns0:c r="A3"/>
      <ns0:c r="B3"/>
      <ns0:c r="C3"/>
      <ns0:c r="D3"/>
      <ns0:c r="E3"/>
    </ns0:row>
    <ns0:row r="4" ht="24" customHeight="1">
      <ns0:c r="A4" s="40" t="str">
        <ns0:v>Substrate (mM)</ns0:v>
      </ns0:c>
      <ns0:c r="B4" s="40" t="str">
        <ns0:v>Rate (µmol/min)</ns0:v>
      </ns0:c>
      <ns0:c r="C4"/>
      <ns0:c r="D4" s="40" t="str">
        <ns0:v>Fit control</ns0:v>
      </ns0:c>
      <ns0:c r="E4" s="40" t="str">
        <ns0:v>Value</ns0:v>
      </ns0:c>
    </ns0:row>
    <ns0:row r="5" ht="21.75" customHeight="1">
      <ns0:c r="A5" s="90" t="n">
        <ns0:v>0.5</ns0:v>
      </ns0:c>
      <ns0:c r="B5" s="91" t="n">
        <ns0:v>12.6</ns0:v>
      </ns0:c>
      <ns0:c r="C5"/>
      <ns0:c r="D5" s="101" t="str">
        <ns0:v>Model</ns0:v>
      </ns0:c>
      <ns0:c r="E5" s="50" t="str">
        <ns0:v>Michaelis-Menten</ns0:v>
      </ns0:c>
    </ns0:row>
    <ns0:row r="6" ht="21.75" customHeight="1">
      <ns0:c r="A6" s="90" t="n">
        <ns0:v>1</ns0:v>
      </ns0:c>
      <ns0:c r="B6" s="91" t="n">
        <ns0:v>20.3</ns0:v>
      </ns0:c>
      <ns0:c r="C6"/>
      <ns0:c r="D6" s="101" t="str">
        <ns0:v>Prediction interval</ns0:v>
      </ns0:c>
      <ns0:c r="E6" s="107" t="n">
        <ns0:v>0.95</ns0:v>
      </ns0:c>
    </ns0:row>
    <ns0:row r="7" ht="21.75" customHeight="1">
      <ns0:c r="A7" s="90" t="n">
        <ns0:v>2</ns0:v>
      </ns0:c>
      <ns0:c r="B7" s="91" t="n">
        <ns0:v>35.3</ns0:v>
      </ns0:c>
      <ns0:c r="C7"/>
      <ns0:c r="D7"/>
      <ns0:c r="E7"/>
    </ns0:row>
    <ns0:row r="8" ht="21.75" customHeight="1">
      <ns0:c r="A8" s="90" t="n">
        <ns0:v>3</ns0:v>
      </ns0:c>
      <ns0:c r="B8" s="91" t="n">
        <ns0:v>42.1</ns0:v>
      </ns0:c>
      <ns0:c r="C8"/>
      <ns0:c r="D8"/>
      <ns0:c r="E8"/>
    </ns0:row>
    <ns0:row r="9" ht="21.75" customHeight="1">
      <ns0:c r="A9" s="90" t="n">
        <ns0:v>5</ns0:v>
      </ns0:c>
      <ns0:c r="B9" s="91" t="n">
        <ns0:v>55.3</ns0:v>
      </ns0:c>
      <ns0:c r="C9"/>
      <ns0:c r="D9"/>
      <ns0:c r="E9"/>
    </ns0:row>
    <ns0:row r="10" ht="21.75" customHeight="1">
      <ns0:c r="A10" s="90" t="n">
        <ns0:v>7</ns0:v>
      </ns0:c>
      <ns0:c r="B10" s="91" t="n">
        <ns0:v>61</ns0:v>
      </ns0:c>
      <ns0:c r="C10"/>
      <ns0:c r="D10"/>
      <ns0:c r="E10"/>
    </ns0:row>
    <ns0:row r="11" ht="21.75" customHeight="1">
      <ns0:c r="A11" s="90" t="n">
        <ns0:v>10</ns0:v>
      </ns0:c>
      <ns0:c r="B11" s="91" t="n">
        <ns0:v>69.7</ns0:v>
      </ns0:c>
      <ns0:c r="C11"/>
      <ns0:c r="D11"/>
      <ns0:c r="E11"/>
    </ns0:row>
    <ns0:row r="12" ht="21.75" customHeight="1">
      <ns0:c r="A12" s="90" t="n">
        <ns0:v>15</ns0:v>
      </ns0:c>
      <ns0:c r="B12" s="91" t="n">
        <ns0:v>74.3</ns0:v>
      </ns0:c>
      <ns0:c r="C12"/>
      <ns0:c r="D12"/>
      <ns0:c r="E12"/>
    </ns0:row>
    <ns0:row r="13" ht="21.75" customHeight="1">
      <ns0:c r="A13" s="90" t="n">
        <ns0:v>20</ns0:v>
      </ns0:c>
      <ns0:c r="B13" s="91" t="n">
        <ns0:v>79</ns0:v>
      </ns0:c>
      <ns0:c r="C13"/>
      <ns0:c r="D13"/>
      <ns0:c r="E13"/>
    </ns0:row>
    <ns0:row r="14" ht="21.75" customHeight="1">
      <ns0:c r="A14" s="90"/>
      <ns0:c r="B14" s="91"/>
      <ns0:c r="C14"/>
      <ns0:c r="D14"/>
      <ns0:c r="E14"/>
    </ns0:row>
    <ns0:row r="15" ht="21.75" customHeight="1">
      <ns0:c r="A15" s="90"/>
      <ns0:c r="B15" s="91"/>
      <ns0:c r="C15"/>
      <ns0:c r="D15"/>
      <ns0:c r="E15"/>
    </ns0:row>
    <ns0:row r="16" ht="21.75" customHeight="1">
      <ns0:c r="A16" s="90"/>
      <ns0:c r="B16" s="91"/>
      <ns0:c r="C16"/>
      <ns0:c r="D16"/>
      <ns0:c r="E16"/>
    </ns0:row>
    <ns0:row r="17" ht="21.75" customHeight="1">
      <ns0:c r="A17" s="90"/>
      <ns0:c r="B17" s="91"/>
      <ns0:c r="C17"/>
      <ns0:c r="D17"/>
      <ns0:c r="E17"/>
    </ns0:row>
    <ns0:row r="18" ht="21.75" customHeight="1">
      <ns0:c r="A18" s="90"/>
      <ns0:c r="B18" s="91"/>
      <ns0:c r="C18"/>
      <ns0:c r="D18"/>
      <ns0:c r="E18"/>
    </ns0:row>
    <ns0:row r="19" ht="21.75" customHeight="1">
      <ns0:c r="A19" s="90"/>
      <ns0:c r="B19" s="91"/>
      <ns0:c r="C19"/>
      <ns0:c r="D19"/>
      <ns0:c r="E19"/>
    </ns0:row>
    <ns0:row r="20" ht="21.75" customHeight="1">
      <ns0:c r="A20" s="90"/>
      <ns0:c r="B20" s="91"/>
      <ns0:c r="C20"/>
      <ns0:c r="D20"/>
      <ns0:c r="E20"/>
    </ns0:row>
    <ns0:row r="21" ht="21.75" customHeight="1">
      <ns0:c r="A21" s="90"/>
      <ns0:c r="B21" s="91"/>
      <ns0:c r="C21"/>
      <ns0:c r="D21"/>
      <ns0:c r="E21"/>
    </ns0:row>
    <ns0:row r="22" ht="21.75" customHeight="1">
      <ns0:c r="A22" s="90"/>
      <ns0:c r="B22" s="91"/>
      <ns0:c r="C22"/>
      <ns0:c r="D22"/>
      <ns0:c r="E22"/>
    </ns0:row>
    <ns0:row r="23" ht="21.75" customHeight="1">
      <ns0:c r="A23" s="90"/>
      <ns0:c r="B23" s="91"/>
      <ns0:c r="C23"/>
      <ns0:c r="D23"/>
      <ns0:c r="E23"/>
    </ns0:row>
    <ns0:row r="24" ht="21.75" customHeight="1">
      <ns0:c r="A24" s="90"/>
      <ns0:c r="B24" s="91"/>
      <ns0:c r="C24"/>
      <ns0:c r="D24"/>
      <ns0:c r="E24"/>
    </ns0:row>
  </ns0:sheetData>
  <ns0:mergeCells>
    <ns0:mergeCell ref="A1:E1"/>
    <ns0:mergeCell ref="A2:E2"/>
  </ns0:mergeCells>
  <ns0:dataValidations count="1">
    <ns0:dataValidation type="list" sqref="E5">
      <ns0:formula1>"Michaelis-Menten,Power law"</ns0:formula1>
    </ns0:dataValidation>
  </ns0:dataValidation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86c9865c51e3c6194b291568fa37ab433c0f0393da1703ff964b13764b96eec4" startupMode="run" savedAt="2026-09-04T02:36:53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nVtcHkgYXMgbnAKICAgIGZyb20gc2NpcHkgaW1wb3J0IHN0YXRzCiAgICBmcm9tIHNjaXB5Lm9wdGltaXplIGltcG9ydCBjdXJ2ZV9maXQKCiAgICBtby5tZCgiIiIKICAgICMgTm9ubGluZWFyIEN1cnZlIEZpdHRpbmcKCiAgICBGaXQgYSByZWFsaXN0aWMgZW56eW1lLWtpbmV0aWNzIGRhdGFzZXQgd2l0aCBTY2lQeSwgaW5zcGVjdCBwYXJhbWV0ZXIgdW5jZXJ0YWludHkgYW5kIHJlc2lkdWFscywgYW5kIHB1Ymxpc2ggcHJlZGljdGlvbnMgYmFjayB0byBFeGNlbC4gVGhlIHNlbGVjdGVkIG1vZGVsIGFuZCBwcmVkaWN0aW9uIGludGVydmFsIGFyZSBkdXJhYmxlIHdvcmtzaGVldCBjb250cm9scyBzaGFyZWQgYnkgdGhlIHdvcmtib29rIGFuZCBsaXZlIGRlbW8uCiAgICAiIiIpCiAgICByZXR1cm4gYmYsIGN1cnZlX2ZpdCwgbW8sIG5wLCBwbHQsIHN0YXRzCgoKQGFwcC5jZWxsKGhpZGVfY29kZT1UcnVlKQpkZWYgXyhiZik6CiAgICBpbnB1dHMgPSBiZi5pbnB1dHMoCiAgICAgICAgb2JzZXJ2YXRpb25zPWJmLnJlZigiT2JzZXJ2YXRpb25zIUE0OkIyNCIsIGhlYWRlcnM9VHJ1ZSksCiAgICAgICAgY29udHJvbHM9YmYucmVmKCJPYnNlcnZhdGlvbnMhRDQ6RTYiLCBoZWFkZXJzPVRydWUpLAogICAgKQogICAgaW5wdXRzCiAgICByZXR1cm4gKGlucHV0cywpCgoKQGFwcC5jZWxsKGhpZGVfY29kZT1UcnVlKQpkZWYgXyhtbyk6CiAgICBtby5hY2NvcmRpb24oeyJNZXRob2QgYW5kIGxpbWl0YXRpb25zIjogIiIiCiAgICAtIFRoZSBkZWZhdWx0IE1pY2hhZWxpcy1NZW50ZW4gbW9kZWwgaXMgYHJhdGUgPSBWbWF4IMOXIGNvbmNlbnRyYXRpb24gLyAoS20gKyBjb25jZW50cmF0aW9uKWA7IFBvd2VyIGxhdyBpcyBwcm92aWRlZCBhcyBhIGNvbXBhcmlzb24gbW9kZWwuCiAgICAtIENvdmFyaWFuY2UtYmFzZWQgcGFyYW1ldGVyIHVuY2VydGFpbnR5IGFuZCBwcmVkaWN0aW9uIGludGVydmFscyByZWx5IG9uIGxvY2FsIGxpbmVhcml6YXRpb24gYW5kIHJvdWdobHkgY29uc3RhbnQgaW5kZXBlbmRlbnQgcmVzaWR1YWwgdmFyaWFuY2UuCiAgICAtIEEgaGlnaCBSwrIgaXMgbm90IGV2aWRlbmNlIHRoYXQgYSBtZWNoYW5pc20gaXMgc2NpZW50aWZpY2FsbHkgY29ycmVjdC4gUG9vciBjb3ZhcmlhbmNlIGNvbmRpdGlvbmluZyBjYW4gbWFrZSBwYXJhbWV0ZXIgZXN0aW1hdGVzIHVucmVsaWFibGUuCiAgICAtIFByZWRpY3Rpb25zIG91dHNpZGUgdGhlIG9ic2VydmVkIGNvbmNlbnRyYXRpb24gcmFuZ2UgYXJlIGV4dHJhcG9sYXRpb25zIGFuZCBzaG91bGQgYmUgdHJlYXRlZCBjYXV0aW91c2x5LgogICAgIiIifSkKICAgIHJldHVybgoKCkBhcHAuY2VsbApkZWYgXyhjdXJ2ZV9maXQsIGlucHV0cywgbnAsIHN0YXRzKToKICAgIG9ic2VydmF0aW9ucyA9IGlucHV0c1sib2JzZXJ2YXRpb25zIl0uY29weSgpCiAgICBjb250cm9sc19mcmFtZSA9IGlucHV0c1siY29udHJvbHMiXQogICAgY29udHJvbHMgPSB7c3RyKHJvdy5pbG9jWzBdKS5zdHJpcCgpOiByb3cuaWxvY1sxXSBmb3IgXywgcm93IGluIGNvbnRyb2xzX2ZyYW1lLml0ZXJyb3dzKCl9CgogICAgZGVmIF9jb2VyY2VfbnVtZXJpYyh2YWx1ZSk6CiAgICAgICAgaWYgdmFsdWUgaXMgTm9uZToKICAgICAgICAgICAgcmV0dXJuIG5wLm5hbgogICAgICAgIGlmIGlzaW5zdGFuY2UodmFsdWUsIHN0cik6CiAgICAgICAgICAgIG5vcm1hbGl6ZWQgPSB2YWx1ZS5zdHJpcCgpLnJlcGxhY2UoIiwiLCAiIikKICAgICAgICAgICAgaWYgbm90IG5vcm1hbGl6ZWQ6CiAgICAgICAgICAgICAgICByZXR1cm4gbnAubmFuCiAgICAgICAgICAgIHRyeToKICAgICAgICAgICAgICAgIHJldHVybiBmbG9hdChub3JtYWxpemVkKQogICAgICAgICAgICBleGNlcHQgVmFsdWVFcnJvcjoKICAgICAgICAgICAgICAgIHJldHVybiBucC5uYW4KICAgICAgICB0cnk6CiAgICAgICAgICAgIHJldHVybiBmbG9hdCh2YWx1ZSkKICAgICAgICBleGNlcHQgKFR5cGVFcnJvciwgVmFsdWVFcnJvcik6CiAgICAgICAgICAgIHJldHVybiBucC5uYW4KCiAgICB4X3ZhbHVlcyA9IG5wLmFzYXJyYXkoW19jb2VyY2VfbnVtZXJpYyh2YWx1ZSkgZm9yIHZhbHVlIGluIG9ic2VydmF0aW9ucy5pbG9jWzosIDBdXSwgZHR5cGU9ZmxvYXQpCiAgICB5X3ZhbHVlcyA9IG5wLmFzYXJyYXkoW19jb2VyY2VfbnVtZXJpYyh2YWx1ZSkgZm9yIHZhbHVlIGluIG9ic2VydmF0aW9ucy5pbG9jWzosIDFdXSwgZHR5cGU9ZmxvYXQpCgogICAgbW9kZWxfbmFtZSA9IHN0cihjb250cm9sc1siTW9kZWwiXSkuc3RyaXAoKQogICAgaWYgbW9kZWxfbmFtZSBub3QgaW4geyJNaWNoYWVsaXMtTWVudGVuIiwgIlBvd2VyIGxhdyJ9OgogICAgICAgIHJhaXNlIFZhbHVlRXJyb3IoIk1vZGVsIG11c3QgYmUgTWljaGFlbGlzLU1lbnRlbiBvciBQb3dlciBsYXcuIikKCiAgICByYXdfY29uZmlkZW5jZSA9IGNvbnRyb2xzWyJQcmVkaWN0aW9uIGludGVydmFsIl0KICAgIGlmIGlzaW5zdGFuY2UocmF3X2NvbmZpZGVuY2UsIHN0cik6CiAgICAgICAgY29uZmlkZW5jZV90ZXh0ID0gcmF3X2NvbmZpZGVuY2Uuc3RyaXAoKQogICAgICAgIGlmIGNvbmZpZGVuY2VfdGV4dC5lbmRzd2l0aCgiJSIpOgogICAgICAgICAgICBjb25maWRlbmNlID0gZmxvYXQoY29uZmlkZW5jZV90ZXh0WzotMV0uc3RyaXAoKSkgLyAxMDAuMAogICAgICAgIGVsc2U6CiAgICAgICAgICAgIGNvbmZpZGVuY2UgPSBmbG9hdChjb25maWRlbmNlX3RleHQpCiAgICBlbHNlOgogICAgICAgIGNvbmZpZGVuY2UgPSBmbG9hdChyYXdfY29uZmlkZW5jZSkKICAgIGlmIDEgPCBjb25maWRlbmNlIDw9IDEwMDoKICAgICAgICBjb25maWRlbmNlIC89IDEwMC4wCiAgICBpZiBub3QgMCA8IGNvbmZpZGVuY2UgPCAxOgogICAgICAgIHJhaXNlIFZhbHVlRXJyb3IoIlByZWRpY3Rpb24gaW50ZXJ2YWwgbXVzdCBiZSBiZXR3ZWVuIDAlIGFuZCAxMDAlLiIpCgogICAgZmluaXRlID0gbnAuaXNmaW5pdGUoeF92YWx1ZXMpICYgbnAuaXNmaW5pdGUoeV92YWx1ZXMpCiAgICB2YWxpZCA9IGZpbml0ZSAmICh4X3ZhbHVlcyA+PSAwIGlmIG1vZGVsX25hbWUgPT0gIk1pY2hhZWxpcy1NZW50ZW4iIGVsc2UgeF92YWx1ZXMgPiAwKQogICAgeF9maXQgPSB4X3ZhbHVlc1t2YWxpZF0KICAgIHlfZml0ID0geV92YWx1ZXNbdmFsaWRdCiAgICBpZiBsZW4oeF9maXQpIDwgNToKICAgICAgICBxdWFsaWZpZXIgPSAibm9uLW5lZ2F0aXZlIiBpZiBtb2RlbF9uYW1lID09ICJNaWNoYWVsaXMtTWVudGVuIiBlbHNlICJwb3NpdGl2ZSIKICAgICAgICByYWlzZSBWYWx1ZUVycm9yKGYiQXQgbGVhc3QgZml2ZSBmaW5pdGUgb2JzZXJ2YXRpb25zIHdpdGgge3F1YWxpZmllcn0gc3Vic3RyYXRlIGNvbmNlbnRyYXRpb25zIGFyZSByZXF1aXJlZC4iKQoKICAgIGlmIG1vZGVsX25hbWUgPT0gIk1pY2hhZWxpcy1NZW50ZW4iOgogICAgICAgIGRlZiBmaXR0ZWRfbW9kZWwoeF9pbnB1dCwgdm1heCwga20pOgogICAgICAgICAgICByZXR1cm4gdm1heCAqIHhfaW5wdXQgLyAoa20gKyB4X2lucHV0KQoKICAgICAgICBwb3NpdGl2ZV94ID0geF9maXRbeF9maXQgPiAwXQogICAgICAgIGluaXRpYWxfa20gPSBmbG9hdChucC5tZWRpYW4ocG9zaXRpdmVfeCkpIGlmIGxlbihwb3NpdGl2ZV94KSBlbHNlIDEuMAogICAgICAgIGluaXRpYWxfZ3Vlc3MgPSBbbWF4KGZsb2F0KG5wLm1heCh5X2ZpdCkpICogMS4xLCAwLjAxKSwgbWF4KGluaXRpYWxfa20sIDAuMDEpXQogICAgICAgIHBhcmFtZXRlcl9uYW1lcyA9ICgiVm1heCIsICJLbSIpCiAgICBlbHNlOgogICAgICAgIGRlZiBmaXR0ZWRfbW9kZWwoeF9pbnB1dCwgc2NhbGUsIGV4cG9uZW50KToKICAgICAgICAgICAgcmV0dXJuIHNjYWxlICogbnAucG93ZXIoeF9pbnB1dCwgZXhwb25lbnQpCgogICAgICAgIGd1ZXNzX21hc2sgPSB5X2ZpdCA+IDAKICAgICAgICBpZiBucC5jb3VudF9ub256ZXJvKGd1ZXNzX21hc2spID49IDI6CiAgICAgICAgICAgIHNsb3BlLCBpbnRlcmNlcHQgPSBucC5wb2x5Zml0KG5wLmxvZyh4X2ZpdFtndWVzc19tYXNrXSksIG5wLmxvZyh5X2ZpdFtndWVzc19tYXNrXSksIDEpCiAgICAgICAgICAgIGluaXRpYWxfZ3Vlc3MgPSBbbWF4KGZsb2F0KG5wLmV4cChpbnRlcmNlcHQpKSwgMC4wMSksIG1heChmbG9hdChzbG9wZSksIDAuMDEpXQogICAgICAgIGVsc2U6CiAgICAgICAgICAgIHBvc2l0aXZlX3kgPSB5X2ZpdFt5X2ZpdCA+IDBdCiAgICAgICAgICAgIGluaXRpYWxfc2NhbGUgPSBmbG9hdChucC5tZWRpYW4ocG9zaXRpdmVfeSkpIGlmIGxlbihwb3NpdGl2ZV95KSBlbHNlIDEuMAogICAgICAgICAgICBpbml0aWFsX2d1ZXNzID0gW21heChpbml0aWFsX3NjYWxlLCAwLjAxKSwgMS4wXQogICAgICAgIHBhcmFtZXRlcl9uYW1lcyA9ICgiU2NhbGUgYSIsICJFeHBvbmVudCBiIikKCiAgICBwYXJhbWV0ZXJzLCBjb3ZhcmlhbmNlID0gY3VydmVfZml0KAogICAgICAgIGZpdHRlZF9tb2RlbCwKICAgICAgICB4X2ZpdCwKICAgICAgICB5X2ZpdCwKICAgICAgICBwMD1pbml0aWFsX2d1ZXNzLAogICAgICAgIGJvdW5kcz0oMC4wLCBucC5pbmYpLAogICAgICAgIG1heGZldj0yMF8wMDAsCiAgICApCiAgICBmaXR0ZWRfdmFsdWVzID0gZml0dGVkX21vZGVsKHhfZml0LCAqcGFyYW1ldGVycykKICAgIHJlc2lkdWFscyA9IHlfZml0IC0gZml0dGVkX3ZhbHVlcwogICAgcGFyYW1ldGVyX2NvdW50ID0gbGVuKHBhcmFtZXRlcnMpCiAgICBvYnNlcnZhdGlvbl9jb3VudCA9IGxlbih4X2ZpdCkKICAgIGRlZ3JlZXNfZnJlZWRvbSA9IG1heChvYnNlcnZhdGlvbl9jb3VudCAtIHBhcmFtZXRlcl9jb3VudCwgMSkKICAgIHJlc2lkdWFsX3N1bV9zcXVhcmVzID0gZmxvYXQobnAuc3VtKG5wLnNxdWFyZShyZXNpZHVhbHMpKSkKICAgIHJlc2lkdWFsX3ZhcmlhbmNlID0gcmVzaWR1YWxfc3VtX3NxdWFyZXMgLyBkZWdyZWVzX2ZyZWVkb20KICAgIHJtc2UgPSBmbG9hdChucC5zcXJ0KHJlc2lkdWFsX3N1bV9zcXVhcmVzIC8gb2JzZXJ2YXRpb25fY291bnQpKQogICAgdG90YWxfc3VtX3NxdWFyZXMgPSBmbG9hdChucC5zdW0obnAuc3F1YXJlKHlfZml0IC0gbnAubWVhbih5X2ZpdCkpKSkKICAgIHJfc3F1YXJlZCA9IDEuMCAtIHJlc2lkdWFsX3N1bV9zcXVhcmVzIC8gdG90YWxfc3VtX3NxdWFyZXMgaWYgdG90YWxfc3VtX3NxdWFyZXMgZWxzZSAxLjAKICAgIGFpYyA9IG9ic2VydmF0aW9uX2NvdW50ICogbnAubG9nKG1heChyZXNpZHVhbF9zdW1fc3F1YXJlcyAvIG9ic2VydmF0aW9uX2NvdW50LCAxZS0xMikpICsgMiAqIHBhcmFtZXRlcl9jb3VudAogICAgYWljYyA9IGFpYyArICgyICogcGFyYW1ldGVyX2NvdW50ICogKHBhcmFtZXRlcl9jb3VudCArIDEpKSAvIChvYnNlcnZhdGlvbl9jb3VudCAtIHBhcmFtZXRlcl9jb3VudCAtIDEpCiAgICBjb3ZhcmlhbmNlX2NvbmRpdGlvbiA9IGZsb2F0KG5wLmxpbmFsZy5jb25kKGNvdmFyaWFuY2UpKQogICAgc3RhbmRhcmRfZXJyb3JzID0gbnAuc3FydChucC5tYXhpbXVtKG5wLmRpYWcoY292YXJpYW5jZSksIDAuMCkpCiAgICBjcml0aWNhbF92YWx1ZSA9IGZsb2F0KHN0YXRzLnQucHBmKCgxLjAgKyBjb25maWRlbmNlKSAvIDIuMCwgZGVncmVlc19mcmVlZG9tKSkKCiAgICBkZWYgbW9kZWxfamFjb2JpYW4oeF9pbnB1dCk6CiAgICAgICAgZmlyc3QsIHNlY29uZCA9IHBhcmFtZXRlcnMKICAgICAgICBpZiBtb2RlbF9uYW1lID09ICJNaWNoYWVsaXMtTWVudGVuIjoKICAgICAgICAgICAgZGVub20gPSBzZWNvbmQgKyB4X2lucHV0CiAgICAgICAgICAgIHJldHVybiBucC5jb2x1bW5fc3RhY2soKHhfaW5wdXQgLyBkZW5vbSwgLWZpcnN0ICogeF9pbnB1dCAvIG5wLnNxdWFyZShkZW5vbSkpKQogICAgICAgIHBvd2VyZWQgPSBucC5wb3dlcih4X2lucHV0LCBzZWNvbmQpCiAgICAgICAgcmV0dXJuIG5wLmNvbHVtbl9zdGFjaygocG93ZXJlZCwgZmlyc3QgKiBwb3dlcmVkICogbnAubG9nKHhfaW5wdXQpKSkKCiAgICBvYnNlcnZlZF9qYWNvYmlhbiA9IG1vZGVsX2phY29iaWFuKHhfZml0KQogICAgb2JzZXJ2ZWRfbWVhbl92YXJpYW5jZSA9IG5wLmVpbnN1bSgiaWosamssaWstPmkiLCBvYnNlcnZlZF9qYWNvYmlhbiwgY292YXJpYW5jZSwgb2JzZXJ2ZWRfamFjb2JpYW4pCiAgICBvYnNlcnZlZF9tYXJnaW4gPSBjcml0aWNhbF92YWx1ZSAqIG5wLnNxcnQobnAubWF4aW11bShvYnNlcnZlZF9tZWFuX3ZhcmlhbmNlICsgcmVzaWR1YWxfdmFyaWFuY2UsIDAuMCkpCiAgICB4X2N1cnZlID0gbnAubGluc3BhY2UoZmxvYXQoeF9maXQubWluKCkpLCBmbG9hdCh4X2ZpdC5tYXgoKSksIDE2MCkKICAgIHlfY3VydmUgPSBmaXR0ZWRfbW9kZWwoeF9jdXJ2ZSwgKnBhcmFtZXRlcnMpCiAgICBjdXJ2ZV9qYWNvYmlhbiA9IG1vZGVsX2phY29iaWFuKHhfY3VydmUpCiAgICBjdXJ2ZV9tZWFuX3ZhcmlhbmNlID0gbnAuZWluc3VtKCJpaixqayxpay0+aSIsIGN1cnZlX2phY29iaWFuLCBjb3ZhcmlhbmNlLCBjdXJ2ZV9qYWNvYmlhbikKICAgIGN1cnZlX21hcmdpbiA9IGNyaXRpY2FsX3ZhbHVlICogbnAuc3FydChucC5tYXhpbXVtKGN1cnZlX21lYW5fdmFyaWFuY2UgKyByZXNpZHVhbF92YXJpYW5jZSwgMC4wKSkKCiAgICBzdW1tYXJ5ID0gWwogICAgICAgIFsiRml0IG1ldHJpYyIsICJSZXN1bHQiXSwKICAgICAgICBbIk1vZGVsIiwgbW9kZWxfbmFtZV0sCiAgICAgICAgW3BhcmFtZXRlcl9uYW1lc1swXSwgcm91bmQoZmxvYXQocGFyYW1ldGVyc1swXSksIDYpXSwKICAgICAgICBbZiJ7cGFyYW1ldGVyX25hbWVzWzBdfSBTRSIsIHJvdW5kKGZsb2F0KHN0YW5kYXJkX2Vycm9yc1swXSksIDYpXSwKICAgICAgICBbcGFyYW1ldGVyX25hbWVzWzFdLCByb3VuZChmbG9hdChwYXJhbWV0ZXJzWzFdKSwgNildLAogICAgICAgIFtmIntwYXJhbWV0ZXJfbmFtZXNbMV19IFNFIiwgcm91bmQoZmxvYXQoc3RhbmRhcmRfZXJyb3JzWzFdKSwgNildLAogICAgICAgIFsiUsKyIiwgcm91bmQoZmxvYXQocl9zcXVhcmVkKSwgNildLAogICAgICAgIFsiUk1TRSIsIHJvdW5kKHJtc2UsIDYpXSwKICAgICAgICBbIkFJQ2MiLCByb3VuZChmbG9hdChhaWNjKSwgMyldLAogICAgICAgIFsiQ292YXJpYW5jZSBjb25kaXRpb24iLCByb3VuZChjb3ZhcmlhbmNlX2NvbmRpdGlvbiwgMildLAogICAgXQogICAgZGV0YWlsID0gWwogICAgICAgIFsiU3Vic3RyYXRlIiwgIk9ic2VydmVkIiwgIkZpdHRlZCIsICJSZXNpZHVhbCIsICJMb3dlciBQSSIsICJVcHBlciBQSSJdLAogICAgICAgICpbCiAgICAgICAgICAgIFsKICAgICAgICAgICAgICAgIHJvdW5kKGZsb2F0KHhfdmFsdWUpLCA0KSwKICAgICAgICAgICAgICAgIHJvdW5kKGZsb2F0KHlfdmFsdWUpLCA0KSwKICAgICAgICAgICAgICAgIHJvdW5kKGZsb2F0KGZpdHRlZF92YWx1ZSksIDQpLAogICAgICAgICAgICAgICAgcm91bmQoZmxvYXQocmVzaWR1YWwpLCA0KSwKICAgICAgICAgICAgICAgIHJvdW5kKGZsb2F0KGZpdHRlZF92YWx1ZSAtIG1hcmdpbiksIDQpLAogICAgICAgICAgICAgICAgcm91bmQoZmxvYXQoZml0dGVkX3ZhbHVlICsgbWFyZ2luKSwgNCksCiAgICAgICAgICAgIF0KICAgICAgICAgICAgZm9yIHhfdmFsdWUsIHlfdmFsdWUsIGZpdHRlZF92YWx1ZSwgcmVzaWR1YWwsIG1hcmdpbiBpbiB6aXAoCiAgICAgICAgICAgICAgICB4X2ZpdCwgeV9maXQsIGZpdHRlZF92YWx1ZXMsIHJlc2lkdWFscywgb2JzZXJ2ZWRfbWFyZ2luCiAgICAgICAgICAgICkKICAgICAgICBdLAogICAgXQoKICAgIGRlZiBfcHJlZGljdGlvbih2YWx1ZSk6CiAgICAgICAgeF92YWx1ZSA9IGZsb2F0KHZhbHVlKQogICAgICAgIGlmIHhfdmFsdWUgPCAwIG9yIChtb2RlbF9uYW1lID09ICJQb3dlciBsYXciIGFuZCB4X3ZhbHVlID09IDApOgogICAgICAgICAgICBxdWFsaWZpZXIgPSAibm9uLW5lZ2F0aXZlIiBpZiBtb2RlbF9uYW1lID09ICJNaWNoYWVsaXMtTWVudGVuIiBlbHNlICJwb3NpdGl2ZSIKICAgICAgICAgICAgcmFpc2UgVmFsdWVFcnJvcihmIlByZWRpY3Rpb24gc3Vic3RyYXRlIG11c3QgYmUge3F1YWxpZmllcn0gZm9yIHttb2RlbF9uYW1lfS4iKQogICAgICAgIHhfYXJyYXkgPSBucC5hc2FycmF5KFt4X3ZhbHVlXSwgZHR5cGU9ZmxvYXQpCiAgICAgICAgZml0dGVkID0gZmxvYXQoZml0dGVkX21vZGVsKHhfYXJyYXksICpwYXJhbWV0ZXJzKVswXSkKICAgICAgICBqYWNvYmlhbiA9IG1vZGVsX2phY29iaWFuKHhfYXJyYXkpCiAgICAgICAgbWVhbl92YXJpYW5jZSA9IGZsb2F0KG5wLmVpbnN1bSgiaWosamssaWstPmkiLCBqYWNvYmlhbiwgY292YXJpYW5jZSwgamFjb2JpYW4pWzBdKQogICAgICAgIG1hcmdpbiA9IGNyaXRpY2FsX3ZhbHVlICogZmxvYXQobnAuc3FydChtYXgobWVhbl92YXJpYW5jZSArIHJlc2lkdWFsX3ZhcmlhbmNlLCAwLjApKSkKICAgICAgICByZXR1cm4gZml0dGVkLCBmaXR0ZWQgLSBtYXJnaW4sIGZpdHRlZCArIG1hcmdpbgoKICAgIGRlZiBwcmVkaWN0KHZhbHVlKToKICAgICAgICByZXR1cm4gX3ByZWRpY3Rpb24odmFsdWUpWzBdCgogICAgZGVmIHByZWRpY3RfaW50ZXJ2YWwodmFsdWUpOgogICAgICAgIF8sIGxvd2VyLCB1cHBlciA9IF9wcmVkaWN0aW9uKHZhbHVlKQogICAgICAgIHJldHVybiBmIntsb3dlcjouMmZ9IOKAkyB7dXBwZXI6LjJmfSIKCiAgICByZXR1cm4gYWljYywgY29uZmlkZW5jZSwgY292YXJpYW5jZV9jb25kaXRpb24sIGN1cnZlX21hcmdpbiwgZGV0YWlsLCBmaXR0ZWRfdmFsdWVzLCBtb2RlbF9uYW1lLCBwYXJhbWV0ZXJfbmFtZXMsIHBhcmFtZXRlcnMsIHByZWRpY3QsIHByZWRpY3RfaW50ZXJ2YWwsIHJfc3F1YXJlZCwgcmVzaWR1YWxzLCBybXNlLCBzdGFuZGFyZF9lcnJvcnMsIHN1bW1hcnksIHhfY3VydmUsIHhfZml0LCB5X2N1cnZlLCB5X2ZpdAoKCkBhcHAuY2VsbChoaWRlX2NvZGU9VHJ1ZSkKZGVmIF8oYWljYywgY29uZmlkZW5jZSwgY292YXJpYW5jZV9jb25kaXRpb24sIG1vLCBtb2RlbF9uYW1lLCBwYXJhbWV0ZXJfbmFtZXMsIHBhcmFtZXRlcnMsIHJfc3F1YXJlZCwgcm1zZSwgc3RhbmRhcmRfZXJyb3JzKToKICAgIHdhcm5pbmcgPSAiQ292YXJpYW5jZSBjb25kaXRpb25pbmcgaXMgYWNjZXB0YWJsZSBmb3IgdGhpcyB0ZWFjaGluZyBkYXRhc2V0LiIgaWYgY292YXJpYW5jZV9jb25kaXRpb24gPCAxZTYgZWxzZSAiQ292YXJpYW5jZSBpcyBwb29ybHkgY29uZGl0aW9uZWQ7IHRyZWF0IHBhcmFtZXRlciB1bmNlcnRhaW50eSBjYXV0aW91c2x5LiIKICAgIG1vLm1kKGYiIiIKICAgICMjIEZpdCBpbnRlcnByZXRhdGlvbgoKICAgICoqe21vZGVsX25hbWV9KiogZXhwbGFpbnMgKip7cl9zcXVhcmVkOi4yJX0qKiBvZiBvYnNlcnZlZCB2YXJpYXRpb24gd2l0aCBSTVNFICoqe3Jtc2U6LjNmfSoqIChBSUNjICoqe2FpY2M6LjJmfSoqKS4gVGhlIGZpdHRlZCBwYXJhbWV0ZXJzIGFyZSAqKntwYXJhbWV0ZXJfbmFtZXNbMF19ID0ge3BhcmFtZXRlcnNbMF06LjNmfSDCsSB7c3RhbmRhcmRfZXJyb3JzWzBdOi4zZn0qKiBhbmQgKip7cGFyYW1ldGVyX25hbWVzWzFdfSA9IHtwYXJhbWV0ZXJzWzFdOi4zZn0gwrEge3N0YW5kYXJkX2Vycm9yc1sxXTouM2Z9KiouIENvdmFyaWFuY2UgY29uZGl0aW9uIG51bWJlcjogKip7Y292YXJpYW5jZV9jb25kaXRpb246LC4xZn0qKi4ge3dhcm5pbmd9CgogICAgVGhlIHBsb3RzIHNob3cgdGhlIGZpdHRlZCBjdXJ2ZSwgdGhlICoqe2NvbmZpZGVuY2U6LjAlfSBwcmVkaWN0aW9uIGludGVydmFsKiosIGFuZCByZXNpZHVhbCBzdHJ1Y3R1cmUgdG9nZXRoZXIuCiAgICAiIiIpCiAgICByZXR1cm4KCgpAYXBwLmNlbGwoaGlkZV9jb2RlPVRydWUpCmRlZiBfKGN1cnZlX21hcmdpbiwgZml0dGVkX3ZhbHVlcywgcGx0LCByZXNpZHVhbHMsIHhfY3VydmUsIHhfZml0LCB5X2N1cnZlLCB5X2ZpdCk6CiAgICBmaWd1cmUsIChmaXRfYXhpcywgcmVzaWR1YWxfYXhpcykgPSBwbHQuc3VicGxvdHMoMSwgMiwgZmlnc2l6ZT0oOSwgMy44KSwgZ3JpZHNwZWNfa3c9eyJ3aWR0aF9yYXRpb3MiOiBbMS43LCAxXX0pCiAgICBmaXRfYXhpcy5zY2F0dGVyKHhfZml0LCB5X2ZpdCwgcz0zMCwgbGFiZWw9Ik9ic2VydmVkIiwgem9yZGVyPTMpCiAgICBmaXRfYXhpcy5wbG90KHhfY3VydmUsIHlfY3VydmUsIGxpbmV3aWR0aD0yLjIsIGxhYmVsPSJTY2lQeSBmaXQiKQogICAgZml0X2F4aXMuZmlsbF9iZXR3ZWVuKHhfY3VydmUsIHlfY3VydmUgLSBjdXJ2ZV9tYXJnaW4sIHlfY3VydmUgKyBjdXJ2ZV9tYXJnaW4sIGFscGhhPTAuMywgbGFiZWw9IlByZWRpY3Rpb24gaW50ZXJ2YWwiKQogICAgZml0X2F4aXMuc2V0X3RpdGxlKCJFbnp5bWUga2luZXRpY3MgZml0IikKICAgIGZpdF9heGlzLnNldF94bGFiZWwoIlN1YnN0cmF0ZSAobU0pIikKICAgIGZpdF9heGlzLnNldF95bGFiZWwoIlJhdGUgKMK1bW9sL21pbikiKQogICAgZml0X2F4aXMuZ3JpZChhbHBoYT0wLjIpCiAgICBmaXRfYXhpcy5sZWdlbmQoZm9udHNpemU9OCkKICAgIHJlc2lkdWFsX2F4aXMuYXhobGluZSgwLjAsIGxpbmV3aWR0aD0xKQogICAgcmVzaWR1YWxfYXhpcy5zY2F0dGVyKGZpdHRlZF92YWx1ZXMsIHJlc2lkdWFscywgcz0yOCkKICAgIHJlc2lkdWFsX2F4aXMuc2V0X3RpdGxlKCJSZXNpZHVhbCBkaWFnbm9zdGljcyIpCiAgICByZXNpZHVhbF9heGlzLnNldF94bGFiZWwoIkZpdHRlZCByYXRlIikKICAgIHJlc2lkdWFsX2F4aXMuc2V0X3lsYWJlbCgiUmVzaWR1YWwiKQogICAgcmVzaWR1YWxfYXhpcy5ncmlkKGFscGhhPTAuMikKICAgIGZpZ3VyZS50aWdodF9sYXlvdXQoKQogICAgZmlndXJlCiAgICByZXR1cm4KCgpAYXBwLmNlbGwoaGlkZV9jb2RlPVRydWUpCmRlZiBfKGJmLCBkZXRhaWwsIHByZWRpY3QsIHByZWRpY3RfaW50ZXJ2YWwsIHN1bW1hcnkpOgogICAgcHVibGljYXRpb24gPSBiZi5wdWJsaXNoKAogICAgICAgIG91dHB1dHM9eyJzdW1tYXJ5Ijogc3VtbWFyeSwgImRldGFpbCI6IGRldGFpbH0sCiAgICAgICAgZnVuY3Rpb25zPXsicHJlZGljdCI6IHByZWRpY3QsICJwcmVkaWN0X2ludGVydmFsIjogcHJlZGljdF9pbnRlcnZhbH0sCiAgICApCiAgICBwdWJsaWNhdGlvbgogICAgcmV0dXJuCgoKaWYgX19uYW1lX18gPT0gIl9fbWFpbl9fIjoKICAgIGFwcC5ydW4oKQo=</source>
</notebook>
</file>

<file path=customXml/itemProps1.xml><?xml version="1.0" encoding="utf-8"?>
<ns0:datastoreItem xmlns:ns0="http://schemas.openxmlformats.org/officeDocument/2006/customXml" ns0:itemID="{830A642C-5CE6-4304-B384-05B73BEF33A1}">
  <ns0:schemaRefs>
    <ns0:schemaRef ns0:uri="https://schemas.boardflare.com/notebook/marimo/1"/>
  </ns0:schemaRefs>
</ns0:datastoreItem>
</file>